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<sst xmlns="http://schemas.openxmlformats.org/spreadsheetml/2006/main" count="32" uniqueCount="32">
  <si>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</si>
  <si>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RSS020</t>
  </si>
  <si>
    <t xml:space="preserve">m²</t>
  </si>
  <si>
    <t xml:space="preserve">Paviment de linòleum en rotllo.</t>
  </si>
  <si>
    <r>
      <rPr>
        <sz val="8.25"/>
        <color rgb="FF000000"/>
        <rFont val="Arial"/>
        <family val="2"/>
      </rPr>
      <t xml:space="preserve">Paviment de linòleum, model Marmorette LPX "DLW FLOORING", de 2,5 mm d'espessor, amb tractament antiestàtic, acabat de marbre, color Spicy Orange, subministrat en rotllos de 200 cm d'amplada, instal·lat sobre base suport (no inclosa en aquest preu) i fixat amb adhesiu de contacte.</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</si>
  <si>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</si>
  <si>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</si>
  <si>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</si>
  <si>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</si>
  <si>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</si>
  <si>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</si>
  <si>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</si>
  <si>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mt18dww010</t>
  </si>
  <si>
    <t xml:space="preserve">kg</t>
  </si>
  <si>
    <t xml:space="preserve">Adhesiu de contacte a base de resina acrílica en dispersió aquosa, per a paviment de goma, cautxú, linòleum, PVC, moqueta i tèxtil.</t>
  </si>
  <si>
    <t xml:space="preserve">mt18pla020aa</t>
  </si>
  <si>
    <t xml:space="preserve">m²</t>
  </si>
  <si>
    <t xml:space="preserve">Làmina homogènia de linòleum, model Marmorette LPX "DLW FLOORING", de 2,5 mm d'espessor, amb tractament antiestàtic, obtinguda mitjançant procés de calandratge i compactat de farines de suro i fusta, oli de llinosa, resines i pigments naturals, i revestida per la seva cara inferior amb jute; acabat de marbre, color Spicy Orange; subministrada en rotllos de 200 cm d'amplada; pes total: 2900 g/m²; classificació a l'ús, segons UNE-EN ISO 10874: classe 23 per a ús domèstic; classe 34 per a ús comercial; classe 42 per a ús industrial; reducció del soroll d'impactes 4 dB, segons UNE-EN ISO 10140; resistència al foc Cfl-s1, segons UNE-EN 13501-1.</t>
  </si>
  <si>
    <t xml:space="preserve">Subtotal materials:</t>
  </si>
  <si>
    <t xml:space="preserve">Mà d'obra</t>
  </si>
  <si>
    <t xml:space="preserve">mo026</t>
  </si>
  <si>
    <t xml:space="preserve">h</t>
  </si>
  <si>
    <t xml:space="preserve">Oficial 1ª instal·lador de revestiments flexibles.</t>
  </si>
  <si>
    <t xml:space="preserve">mo064</t>
  </si>
  <si>
    <t xml:space="preserve">h</t>
  </si>
  <si>
    <t xml:space="preserve">Ajudant instal·lador de revestiments flexibles.</t>
  </si>
  <si>
    <t xml:space="preserve">Subtotal mà d'obra:</t>
  </si>
  <si>
    <t xml:space="preserve">Costos directes complementaris</t>
  </si>
  <si>
    <t xml:space="preserve">%</t>
  </si>
  <si>
    <t xml:space="preserve">Costos directes complementaris</t>
  </si>
  <si>
    <t xml:space="preserve">Cost de manteniment decennal: 12,64€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</si>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</sst>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5.10" customWidth="1"/>
    <col min="5" max="5" width="58.82" customWidth="1"/>
    <col min="6" max="6" width="13.26" customWidth="1"/>
    <col min="7" max="7" width="10.7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24.00" thickBot="1" customHeight="1">
      <c r="A10" s="1" t="s">
        <v>12</v>
      </c>
      <c r="B10" s="1"/>
      <c r="C10" s="10" t="s">
        <v>13</v>
      </c>
      <c r="D10" s="10"/>
      <c r="E10" s="1" t="s">
        <v>14</v>
      </c>
      <c r="F10" s="11">
        <v>0.250000</v>
      </c>
      <c r="G10" s="12">
        <v>4.620000</v>
      </c>
      <c r="H10" s="12">
        <f ca="1">ROUND(INDIRECT(ADDRESS(ROW()+(0), COLUMN()+(-2), 1))*INDIRECT(ADDRESS(ROW()+(0), COLUMN()+(-1), 1)), 2)</f>
        <v>1.160000</v>
      </c>
    </row>
    <row r="11" spans="1:8" ht="108.00" thickBot="1" customHeight="1">
      <c r="A11" s="1" t="s">
        <v>15</v>
      </c>
      <c r="B11" s="1"/>
      <c r="C11" s="10" t="s">
        <v>16</v>
      </c>
      <c r="D11" s="10"/>
      <c r="E11" s="1" t="s">
        <v>17</v>
      </c>
      <c r="F11" s="13">
        <v>1.050000</v>
      </c>
      <c r="G11" s="14">
        <v>20.410000</v>
      </c>
      <c r="H11" s="14">
        <f ca="1">ROUND(INDIRECT(ADDRESS(ROW()+(0), COLUMN()+(-2), 1))*INDIRECT(ADDRESS(ROW()+(0), COLUMN()+(-1), 1)), 2)</f>
        <v>21.430000</v>
      </c>
    </row>
    <row r="12" spans="1:8" ht="13.50" thickBot="1" customHeight="1">
      <c r="A12" s="15"/>
      <c r="B12" s="15"/>
      <c r="C12" s="15"/>
      <c r="D12" s="15"/>
      <c r="E12" s="15"/>
      <c r="F12" s="9" t="s">
        <v>18</v>
      </c>
      <c r="G12" s="9"/>
      <c r="H12" s="17">
        <f ca="1">ROUND(SUM(INDIRECT(ADDRESS(ROW()+(-1), COLUMN()+(0), 1)),INDIRECT(ADDRESS(ROW()+(-2), COLUMN()+(0), 1))), 2)</f>
        <v>22.590000</v>
      </c>
    </row>
    <row r="13" spans="1:8" ht="13.50" thickBot="1" customHeight="1">
      <c r="A13" s="15">
        <v>2.000000</v>
      </c>
      <c r="B13" s="15"/>
      <c r="C13" s="15"/>
      <c r="D13" s="15"/>
      <c r="E13" s="18" t="s">
        <v>19</v>
      </c>
      <c r="F13" s="18"/>
      <c r="G13" s="15"/>
      <c r="H13" s="15"/>
    </row>
    <row r="14" spans="1:8" ht="13.50" thickBot="1" customHeight="1">
      <c r="A14" s="1" t="s">
        <v>20</v>
      </c>
      <c r="B14" s="1"/>
      <c r="C14" s="10" t="s">
        <v>21</v>
      </c>
      <c r="D14" s="10"/>
      <c r="E14" s="1" t="s">
        <v>22</v>
      </c>
      <c r="F14" s="11">
        <v>0.215000</v>
      </c>
      <c r="G14" s="12">
        <v>23.780000</v>
      </c>
      <c r="H14" s="12">
        <f ca="1">ROUND(INDIRECT(ADDRESS(ROW()+(0), COLUMN()+(-2), 1))*INDIRECT(ADDRESS(ROW()+(0), COLUMN()+(-1), 1)), 2)</f>
        <v>5.110000</v>
      </c>
    </row>
    <row r="15" spans="1:8" ht="13.50" thickBot="1" customHeight="1">
      <c r="A15" s="1" t="s">
        <v>23</v>
      </c>
      <c r="B15" s="1"/>
      <c r="C15" s="10" t="s">
        <v>24</v>
      </c>
      <c r="D15" s="10"/>
      <c r="E15" s="1" t="s">
        <v>25</v>
      </c>
      <c r="F15" s="13">
        <v>0.120000</v>
      </c>
      <c r="G15" s="14">
        <v>21.140000</v>
      </c>
      <c r="H15" s="14">
        <f ca="1">ROUND(INDIRECT(ADDRESS(ROW()+(0), COLUMN()+(-2), 1))*INDIRECT(ADDRESS(ROW()+(0), COLUMN()+(-1), 1)), 2)</f>
        <v>2.540000</v>
      </c>
    </row>
    <row r="16" spans="1:8" ht="13.50" thickBot="1" customHeight="1">
      <c r="A16" s="15"/>
      <c r="B16" s="15"/>
      <c r="C16" s="15"/>
      <c r="D16" s="15"/>
      <c r="E16" s="15"/>
      <c r="F16" s="9" t="s">
        <v>26</v>
      </c>
      <c r="G16" s="9"/>
      <c r="H16" s="17">
        <f ca="1">ROUND(SUM(INDIRECT(ADDRESS(ROW()+(-1), COLUMN()+(0), 1)),INDIRECT(ADDRESS(ROW()+(-2), COLUMN()+(0), 1))), 2)</f>
        <v>7.650000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1)),INDIRECT(ADDRESS(ROW()+(-6), COLUMN()+(1), 1))), 2)</f>
        <v>30.240000</v>
      </c>
      <c r="H18" s="14">
        <f ca="1">ROUND(INDIRECT(ADDRESS(ROW()+(0), COLUMN()+(-2), 1))*INDIRECT(ADDRESS(ROW()+(0), COLUMN()+(-1), 1))/100, 2)</f>
        <v>0.600000</v>
      </c>
    </row>
    <row r="19" spans="1:8" ht="13.50" thickBot="1" customHeight="1">
      <c r="A19" s="21" t="s">
        <v>30</v>
      </c>
      <c r="B19" s="21"/>
      <c r="C19" s="22"/>
      <c r="D19" s="22"/>
      <c r="E19" s="23"/>
      <c r="F19" s="24" t="s">
        <v>31</v>
      </c>
      <c r="G19" s="25"/>
      <c r="H19" s="26">
        <f ca="1">ROUND(SUM(INDIRECT(ADDRESS(ROW()+(-1), COLUMN()+(0), 1)),INDIRECT(ADDRESS(ROW()+(-3), COLUMN()+(0), 1)),INDIRECT(ADDRESS(ROW()+(-7), COLUMN()+(0), 1))), 2)</f>
        <v>30.840000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620079" right="0.472441" top="0.472441" bottom="0.472441" header="0.0" footer="0.0"/>
  <pageSetup paperSize="9" orientation="portrait"/>
  <rowBreaks count="0" manualBreakCount="0">
    </rowBreaks>
</worksheet>
</file>