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<sst xmlns="http://schemas.openxmlformats.org/spreadsheetml/2006/main" count="32" uniqueCount="32">
  <si>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</si>
  <si>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RSS030</t>
  </si>
  <si>
    <t xml:space="preserve">m²</t>
  </si>
  <si>
    <t xml:space="preserve">Paviment vinílic homogeni, en rotllo.</t>
  </si>
  <si>
    <r>
      <rPr>
        <sz val="8.25"/>
        <color rgb="FF000000"/>
        <rFont val="Arial"/>
        <family val="2"/>
      </rPr>
      <t xml:space="preserve">Paviment vinílic homogeni, model Contour PUR "DLW FLOORING", de 2,0 mm d'espessor, amb tractament de protecció superficial PUR, color Snow White, subministrat en rotllos de 183 cm d'amplada, instal·lat sobre base suport (no inclosa en aquest preu) i fixat amb adhesiu de contacte.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</si>
  <si>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</si>
  <si>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</si>
  <si>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</si>
  <si>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</si>
  <si>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</si>
  <si>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</si>
  <si>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</si>
  <si>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mt18dww010</t>
  </si>
  <si>
    <t xml:space="preserve">kg</t>
  </si>
  <si>
    <t xml:space="preserve">Adhesiu de contacte a base de resina acrílica en dispersió aquosa, per a paviment de goma, cautxú, linòleum, PVC, moqueta i tèxtil.</t>
  </si>
  <si>
    <t xml:space="preserve">mt18pha010a</t>
  </si>
  <si>
    <t xml:space="preserve">m²</t>
  </si>
  <si>
    <t xml:space="preserve">Làmina homogènia de PVC de PVC, model Contour PUR, "DLW FLOORING", de 2 mm d'espessor, amb tractament de protecció superficial PUR, color Snow White; subministrada en rotllos de 183 cm d'amplada; pes total: 2900 g/m²; classificació a l'ús, segons UNE-EN ISO 10874: classe 23 per a ús domèstic; classe 34 per a ús comercial; classe 43 per a ús industrial; reducció del soroll d'impactes 3 dB, segons UNE-EN ISO 10140; resistència al foc Bfl-s1, segons UNE-EN 13501-1.</t>
  </si>
  <si>
    <t xml:space="preserve">Subtotal materials:</t>
  </si>
  <si>
    <t xml:space="preserve">Mà d'obra</t>
  </si>
  <si>
    <t xml:space="preserve">mo026</t>
  </si>
  <si>
    <t xml:space="preserve">h</t>
  </si>
  <si>
    <t xml:space="preserve">Oficial 1ª instal·lador de revestiments flexibles.</t>
  </si>
  <si>
    <t xml:space="preserve">mo064</t>
  </si>
  <si>
    <t xml:space="preserve">h</t>
  </si>
  <si>
    <t xml:space="preserve">Ajudant instal·lador de revestiments flexibles.</t>
  </si>
  <si>
    <t xml:space="preserve">Subtotal mà d'obra:</t>
  </si>
  <si>
    <t xml:space="preserve">Costos directes complementaris</t>
  </si>
  <si>
    <t xml:space="preserve">%</t>
  </si>
  <si>
    <t xml:space="preserve">Costos directes complementaris</t>
  </si>
  <si>
    <t xml:space="preserve">Cost de manteniment decennal: 16,13€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</si>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</sst>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5.10" customWidth="1"/>
    <col min="5" max="5" width="58.82"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24.00" thickBot="1" customHeight="1">
      <c r="A10" s="1" t="s">
        <v>12</v>
      </c>
      <c r="B10" s="1"/>
      <c r="C10" s="10" t="s">
        <v>13</v>
      </c>
      <c r="D10" s="10"/>
      <c r="E10" s="1" t="s">
        <v>14</v>
      </c>
      <c r="F10" s="11">
        <v>0.250000</v>
      </c>
      <c r="G10" s="12">
        <v>4.620000</v>
      </c>
      <c r="H10" s="12">
        <f ca="1">ROUND(INDIRECT(ADDRESS(ROW()+(0), COLUMN()+(-2), 1))*INDIRECT(ADDRESS(ROW()+(0), COLUMN()+(-1), 1)), 2)</f>
        <v>1.160000</v>
      </c>
    </row>
    <row r="11" spans="1:8" ht="87.00" thickBot="1" customHeight="1">
      <c r="A11" s="1" t="s">
        <v>15</v>
      </c>
      <c r="B11" s="1"/>
      <c r="C11" s="10" t="s">
        <v>16</v>
      </c>
      <c r="D11" s="10"/>
      <c r="E11" s="1" t="s">
        <v>17</v>
      </c>
      <c r="F11" s="13">
        <v>1.050000</v>
      </c>
      <c r="G11" s="14">
        <v>28.350000</v>
      </c>
      <c r="H11" s="14">
        <f ca="1">ROUND(INDIRECT(ADDRESS(ROW()+(0), COLUMN()+(-2), 1))*INDIRECT(ADDRESS(ROW()+(0), COLUMN()+(-1), 1)), 2)</f>
        <v>29.770000</v>
      </c>
    </row>
    <row r="12" spans="1:8" ht="13.50" thickBot="1" customHeight="1">
      <c r="A12" s="15"/>
      <c r="B12" s="15"/>
      <c r="C12" s="15"/>
      <c r="D12" s="15"/>
      <c r="E12" s="15"/>
      <c r="F12" s="9" t="s">
        <v>18</v>
      </c>
      <c r="G12" s="9"/>
      <c r="H12" s="17">
        <f ca="1">ROUND(SUM(INDIRECT(ADDRESS(ROW()+(-1), COLUMN()+(0), 1)),INDIRECT(ADDRESS(ROW()+(-2), COLUMN()+(0), 1))), 2)</f>
        <v>30.930000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0.215000</v>
      </c>
      <c r="G14" s="12">
        <v>23.780000</v>
      </c>
      <c r="H14" s="12">
        <f ca="1">ROUND(INDIRECT(ADDRESS(ROW()+(0), COLUMN()+(-2), 1))*INDIRECT(ADDRESS(ROW()+(0), COLUMN()+(-1), 1)), 2)</f>
        <v>5.110000</v>
      </c>
    </row>
    <row r="15" spans="1:8" ht="13.50" thickBot="1" customHeight="1">
      <c r="A15" s="1" t="s">
        <v>23</v>
      </c>
      <c r="B15" s="1"/>
      <c r="C15" s="10" t="s">
        <v>24</v>
      </c>
      <c r="D15" s="10"/>
      <c r="E15" s="1" t="s">
        <v>25</v>
      </c>
      <c r="F15" s="13">
        <v>0.120000</v>
      </c>
      <c r="G15" s="14">
        <v>21.140000</v>
      </c>
      <c r="H15" s="14">
        <f ca="1">ROUND(INDIRECT(ADDRESS(ROW()+(0), COLUMN()+(-2), 1))*INDIRECT(ADDRESS(ROW()+(0), COLUMN()+(-1), 1)), 2)</f>
        <v>2.540000</v>
      </c>
    </row>
    <row r="16" spans="1:8" ht="13.50" thickBot="1" customHeight="1">
      <c r="A16" s="15"/>
      <c r="B16" s="15"/>
      <c r="C16" s="15"/>
      <c r="D16" s="15"/>
      <c r="E16" s="15"/>
      <c r="F16" s="9" t="s">
        <v>26</v>
      </c>
      <c r="G16" s="9"/>
      <c r="H16" s="17">
        <f ca="1">ROUND(SUM(INDIRECT(ADDRESS(ROW()+(-1), COLUMN()+(0), 1)),INDIRECT(ADDRESS(ROW()+(-2), COLUMN()+(0), 1))), 2)</f>
        <v>7.650000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38.580000</v>
      </c>
      <c r="H18" s="14">
        <f ca="1">ROUND(INDIRECT(ADDRESS(ROW()+(0), COLUMN()+(-2), 1))*INDIRECT(ADDRESS(ROW()+(0), COLUMN()+(-1), 1))/100, 2)</f>
        <v>0.770000</v>
      </c>
    </row>
    <row r="19" spans="1:8" ht="13.50" thickBot="1" customHeight="1">
      <c r="A19" s="21" t="s">
        <v>30</v>
      </c>
      <c r="B19" s="21"/>
      <c r="C19" s="22"/>
      <c r="D19" s="22"/>
      <c r="E19" s="23"/>
      <c r="F19" s="24" t="s">
        <v>31</v>
      </c>
      <c r="G19" s="25"/>
      <c r="H19" s="26">
        <f ca="1">ROUND(SUM(INDIRECT(ADDRESS(ROW()+(-1), COLUMN()+(0), 1)),INDIRECT(ADDRESS(ROW()+(-3), COLUMN()+(0), 1)),INDIRECT(ADDRESS(ROW()+(-7), COLUMN()+(0), 1))), 2)</f>
        <v>39.350000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620079" right="0.472441" top="0.472441" bottom="0.472441" header="0.0" footer="0.0"/>
  <pageSetup paperSize="9" orientation="portrait"/>
  <rowBreaks count="0" manualBreakCount="0">
    </rowBreaks>
</worksheet>
</file>