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<sst xmlns="http://schemas.openxmlformats.org/spreadsheetml/2006/main" count="32" uniqueCount="32">
  <si>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</si>
  <si>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RSS034</t>
  </si>
  <si>
    <t xml:space="preserve">m²</t>
  </si>
  <si>
    <t xml:space="preserve">Paviment vinílic homogeni, antilliscant, en rotllo.</t>
  </si>
  <si>
    <r>
      <rPr>
        <sz val="8.25"/>
        <color rgb="FF000000"/>
        <rFont val="Arial"/>
        <family val="2"/>
      </rPr>
      <t xml:space="preserve">Paviment vinílic homogeni, model Contour Antilliscant "DLW FLOORING", de 2,0 mm d'espessor, amb tractament de protecció superficial PUR, color Silver, subministrat en rotllos de 183 cm d'amplada, instal·lat sobre base suport (no inclosa en aquest preu) i fixat amb adhesiu de contacte.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</si>
  <si>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</si>
  <si>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</si>
  <si>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</si>
  <si>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</si>
  <si>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</si>
  <si>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</si>
  <si>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</si>
  <si>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mt18dww010</t>
  </si>
  <si>
    <t xml:space="preserve">kg</t>
  </si>
  <si>
    <t xml:space="preserve">Adhesiu de contacte a base de resina acrílica en dispersió aquosa, per a paviment de goma, cautxú, linòleum, PVC, moqueta i tèxtil.</t>
  </si>
  <si>
    <t xml:space="preserve">mt18pha010u</t>
  </si>
  <si>
    <t xml:space="preserve">m²</t>
  </si>
  <si>
    <t xml:space="preserve">Làmina homogènia de PVC, antilliscant de PVC, model Contour Antilliscant, "DLW FLOORING", de 2 mm d'espessor, amb tractament de protecció superficial PUR, color Silver; subministrada en rotllos de 183 cm d'amplada; pes total: 2900 g/m²; classificació a l'ús, segons UNE-EN ISO 10874: classe 23 per a ús domèstic; classe 34 per a ús comercial; classe 43 per a ús industrial; reducció del soroll d'impactes 3 dB, segons UNE-EN ISO 10140; resistència al foc Bfl-s1, segons UNE-EN 13501-1; resistència al lliscament Rd&gt;45 segons UNE-ENV 12633, lliscabilitat classe 3 segons CTE.</t>
  </si>
  <si>
    <t xml:space="preserve">Subtotal materials:</t>
  </si>
  <si>
    <t xml:space="preserve">Mà d'obra</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</si>
  <si>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</si>
  <si>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</si>
  <si>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</si>
  <si>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</si>
  <si>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</si>
  <si>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</si>
  <si>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Subtotal mà d'obra:</t>
  </si>
  <si>
    <t xml:space="preserve">Costos directes complementaris</t>
  </si>
  <si>
    <t xml:space="preserve">%</t>
  </si>
  <si>
    <t xml:space="preserve">Costos directes complementaris</t>
  </si>
  <si>
    <t xml:space="preserve">Cost de manteniment decennal: 17,15€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</si>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</sst>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5.10" customWidth="1"/>
    <col min="5" max="5" width="58.82"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0.250000</v>
      </c>
      <c r="G10" s="12">
        <v>4.620000</v>
      </c>
      <c r="H10" s="12">
        <f ca="1">ROUND(INDIRECT(ADDRESS(ROW()+(0), COLUMN()+(-2), 1))*INDIRECT(ADDRESS(ROW()+(0), COLUMN()+(-1), 1)), 2)</f>
        <v>1.160000</v>
      </c>
    </row>
    <row r="11" spans="1:8" ht="97.50" thickBot="1" customHeight="1">
      <c r="A11" s="1" t="s">
        <v>15</v>
      </c>
      <c r="B11" s="1"/>
      <c r="C11" s="10" t="s">
        <v>16</v>
      </c>
      <c r="D11" s="10"/>
      <c r="E11" s="1" t="s">
        <v>17</v>
      </c>
      <c r="F11" s="13">
        <v>1.050000</v>
      </c>
      <c r="G11" s="14">
        <v>30.680000</v>
      </c>
      <c r="H11" s="14">
        <f ca="1">ROUND(INDIRECT(ADDRESS(ROW()+(0), COLUMN()+(-2), 1))*INDIRECT(ADDRESS(ROW()+(0), COLUMN()+(-1), 1)), 2)</f>
        <v>32.210000</v>
      </c>
    </row>
    <row r="12" spans="1:8" ht="13.50" thickBot="1" customHeight="1">
      <c r="A12" s="15"/>
      <c r="B12" s="15"/>
      <c r="C12" s="15"/>
      <c r="D12" s="15"/>
      <c r="E12" s="15"/>
      <c r="F12" s="9" t="s">
        <v>18</v>
      </c>
      <c r="G12" s="9"/>
      <c r="H12" s="17">
        <f ca="1">ROUND(SUM(INDIRECT(ADDRESS(ROW()+(-1), COLUMN()+(0), 1)),INDIRECT(ADDRESS(ROW()+(-2), COLUMN()+(0), 1))), 2)</f>
        <v>33.370000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0.215000</v>
      </c>
      <c r="G14" s="12">
        <v>23.780000</v>
      </c>
      <c r="H14" s="12">
        <f ca="1">ROUND(INDIRECT(ADDRESS(ROW()+(0), COLUMN()+(-2), 1))*INDIRECT(ADDRESS(ROW()+(0), COLUMN()+(-1), 1)), 2)</f>
        <v>5.110000</v>
      </c>
    </row>
    <row r="15" spans="1:8" ht="13.50" thickBot="1" customHeight="1">
      <c r="A15" s="1" t="s">
        <v>23</v>
      </c>
      <c r="B15" s="1"/>
      <c r="C15" s="10" t="s">
        <v>24</v>
      </c>
      <c r="D15" s="10"/>
      <c r="E15" s="1" t="s">
        <v>25</v>
      </c>
      <c r="F15" s="13">
        <v>0.120000</v>
      </c>
      <c r="G15" s="14">
        <v>21.140000</v>
      </c>
      <c r="H15" s="14">
        <f ca="1">ROUND(INDIRECT(ADDRESS(ROW()+(0), COLUMN()+(-2), 1))*INDIRECT(ADDRESS(ROW()+(0), COLUMN()+(-1), 1)), 2)</f>
        <v>2.540000</v>
      </c>
    </row>
    <row r="16" spans="1:8" ht="13.50" thickBot="1" customHeight="1">
      <c r="A16" s="15"/>
      <c r="B16" s="15"/>
      <c r="C16" s="15"/>
      <c r="D16" s="15"/>
      <c r="E16" s="15"/>
      <c r="F16" s="9" t="s">
        <v>26</v>
      </c>
      <c r="G16" s="9"/>
      <c r="H16" s="17">
        <f ca="1">ROUND(SUM(INDIRECT(ADDRESS(ROW()+(-1), COLUMN()+(0), 1)),INDIRECT(ADDRESS(ROW()+(-2), COLUMN()+(0), 1))), 2)</f>
        <v>7.650000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41.020000</v>
      </c>
      <c r="H18" s="14">
        <f ca="1">ROUND(INDIRECT(ADDRESS(ROW()+(0), COLUMN()+(-2), 1))*INDIRECT(ADDRESS(ROW()+(0), COLUMN()+(-1), 1))/100, 2)</f>
        <v>0.820000</v>
      </c>
    </row>
    <row r="19" spans="1:8" ht="13.50" thickBot="1" customHeight="1">
      <c r="A19" s="21" t="s">
        <v>30</v>
      </c>
      <c r="B19" s="21"/>
      <c r="C19" s="22"/>
      <c r="D19" s="22"/>
      <c r="E19" s="23"/>
      <c r="F19" s="24" t="s">
        <v>31</v>
      </c>
      <c r="G19" s="25"/>
      <c r="H19" s="26">
        <f ca="1">ROUND(SUM(INDIRECT(ADDRESS(ROW()+(-1), COLUMN()+(0), 1)),INDIRECT(ADDRESS(ROW()+(-3), COLUMN()+(0), 1)),INDIRECT(ADDRESS(ROW()+(-7), COLUMN()+(0), 1))), 2)</f>
        <v>41.840000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