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<sst xmlns="http://schemas.openxmlformats.org/spreadsheetml/2006/main" count="32" uniqueCount="32">
  <si>
    <t xml:space="preserve"/>
  </si>
  <si>
    <t xml:space="preserve">RSS033</t>
  </si>
  <si>
    <t xml:space="preserve">m²</t>
  </si>
  <si>
    <t xml:space="preserve">Paviment vinílic homogeni, conductor d'electricitat estàtica, en llosetes.</t>
  </si>
  <si>
    <r>
      <rPr>
        <sz val="8.25"/>
        <color rgb="FF000000"/>
        <rFont val="Arial"/>
        <family val="2"/>
      </rPr>
      <t xml:space="preserve">Paviment vinílic homogeni, conductor d'electricitat estàtica, model Contour LG2 Conductive "DLW FLOORING", de 2,2 mm d'espessor, amb propietats conductives, Pacific, subministrat en llosetes de 60,8x60,8 cm, instal·lat sobre base suport (no inclosa en aquest preu) i fixat amb adhesiu de contacte.</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</si>
  <si>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</si>
  <si>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</si>
  <si>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</si>
  <si>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</si>
  <si>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</si>
  <si>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</si>
  <si>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</si>
  <si>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mt18dww010</t>
  </si>
  <si>
    <t xml:space="preserve">kg</t>
  </si>
  <si>
    <t xml:space="preserve">Adhesiu de contacte a base de resina acrílica en dispersió aquosa, per a paviment de goma, cautxú, linòleum, PVC, moqueta i tèxtil.</t>
  </si>
  <si>
    <t xml:space="preserve">mt18pha065a</t>
  </si>
  <si>
    <t xml:space="preserve">m²</t>
  </si>
  <si>
    <t xml:space="preserve">Llosetes homogènies de PVC, model Contour LG2 Conductive "DLW FLOORING", de 60,8x60,8 cm i 2,2 mm de gruix, amb una capa conductora en el seu dors, que garanteix el seu constant nivell de conductivitat, Pacific; pes total: 3200 g/m²; classificació a l'ús, segons UNE-EN ISO 10874: classe 23 per a ús domèstic; classe 34 per a ús comercial; classe 42 per a ús industrial; reducció del soroll d'impactes 3 dB, segons UNE-EN ISO 10140; resistència al foc Bfl-s1, segons UNE-EN 13501-1.</t>
  </si>
  <si>
    <t xml:space="preserve">Subtotal materials:</t>
  </si>
  <si>
    <t xml:space="preserve">Mà d'obra</t>
  </si>
  <si>
    <t xml:space="preserve">mo026</t>
  </si>
  <si>
    <t xml:space="preserve">h</t>
  </si>
  <si>
    <t xml:space="preserve">Oficial 1ª instal·lador de revestiments flexibles.</t>
  </si>
  <si>
    <t xml:space="preserve">mo064</t>
  </si>
  <si>
    <t xml:space="preserve">h</t>
  </si>
  <si>
    <t xml:space="preserve">Ajudant instal·lador de revestiments flexibles.</t>
  </si>
  <si>
    <t xml:space="preserve">Subtotal mà d'obra:</t>
  </si>
  <si>
    <t xml:space="preserve">Costos directes complementaris</t>
  </si>
  <si>
    <t xml:space="preserve">%</t>
  </si>
  <si>
    <t xml:space="preserve">Costos directes complementaris</t>
  </si>
  <si>
    <t xml:space="preserve">Cost de manteniment decennal: 22,82€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</si>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</sst>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5.10" customWidth="1"/>
    <col min="5" max="5" width="58.82" customWidth="1"/>
    <col min="6" max="6" width="13.26" customWidth="1"/>
    <col min="7" max="7" width="10.71"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24.00" thickBot="1" customHeight="1">
      <c r="A10" s="1" t="s">
        <v>12</v>
      </c>
      <c r="B10" s="1"/>
      <c r="C10" s="10" t="s">
        <v>13</v>
      </c>
      <c r="D10" s="10"/>
      <c r="E10" s="1" t="s">
        <v>14</v>
      </c>
      <c r="F10" s="11">
        <v>0.250000</v>
      </c>
      <c r="G10" s="12">
        <v>4.620000</v>
      </c>
      <c r="H10" s="12">
        <f ca="1">ROUND(INDIRECT(ADDRESS(ROW()+(0), COLUMN()+(-2), 1))*INDIRECT(ADDRESS(ROW()+(0), COLUMN()+(-1), 1)), 2)</f>
        <v>1.160000</v>
      </c>
    </row>
    <row r="11" spans="1:8" ht="87.00" thickBot="1" customHeight="1">
      <c r="A11" s="1" t="s">
        <v>15</v>
      </c>
      <c r="B11" s="1"/>
      <c r="C11" s="10" t="s">
        <v>16</v>
      </c>
      <c r="D11" s="10"/>
      <c r="E11" s="1" t="s">
        <v>17</v>
      </c>
      <c r="F11" s="13">
        <v>1.050000</v>
      </c>
      <c r="G11" s="14">
        <v>42.250000</v>
      </c>
      <c r="H11" s="14">
        <f ca="1">ROUND(INDIRECT(ADDRESS(ROW()+(0), COLUMN()+(-2), 1))*INDIRECT(ADDRESS(ROW()+(0), COLUMN()+(-1), 1)), 2)</f>
        <v>44.360000</v>
      </c>
    </row>
    <row r="12" spans="1:8" ht="13.50" thickBot="1" customHeight="1">
      <c r="A12" s="15"/>
      <c r="B12" s="15"/>
      <c r="C12" s="15"/>
      <c r="D12" s="15"/>
      <c r="E12" s="15"/>
      <c r="F12" s="9" t="s">
        <v>18</v>
      </c>
      <c r="G12" s="9"/>
      <c r="H12" s="17">
        <f ca="1">ROUND(SUM(INDIRECT(ADDRESS(ROW()+(-1), COLUMN()+(0), 1)),INDIRECT(ADDRESS(ROW()+(-2), COLUMN()+(0), 1))), 2)</f>
        <v>45.520000</v>
      </c>
    </row>
    <row r="13" spans="1:8" ht="13.50" thickBot="1" customHeight="1">
      <c r="A13" s="15">
        <v>2.000000</v>
      </c>
      <c r="B13" s="15"/>
      <c r="C13" s="15"/>
      <c r="D13" s="15"/>
      <c r="E13" s="18" t="s">
        <v>19</v>
      </c>
      <c r="F13" s="18"/>
      <c r="G13" s="15"/>
      <c r="H13" s="15"/>
    </row>
    <row r="14" spans="1:8" ht="13.50" thickBot="1" customHeight="1">
      <c r="A14" s="1" t="s">
        <v>20</v>
      </c>
      <c r="B14" s="1"/>
      <c r="C14" s="10" t="s">
        <v>21</v>
      </c>
      <c r="D14" s="10"/>
      <c r="E14" s="1" t="s">
        <v>22</v>
      </c>
      <c r="F14" s="11">
        <v>0.255000</v>
      </c>
      <c r="G14" s="12">
        <v>23.780000</v>
      </c>
      <c r="H14" s="12">
        <f ca="1">ROUND(INDIRECT(ADDRESS(ROW()+(0), COLUMN()+(-2), 1))*INDIRECT(ADDRESS(ROW()+(0), COLUMN()+(-1), 1)), 2)</f>
        <v>6.060000</v>
      </c>
    </row>
    <row r="15" spans="1:8" ht="13.50" thickBot="1" customHeight="1">
      <c r="A15" s="1" t="s">
        <v>23</v>
      </c>
      <c r="B15" s="1"/>
      <c r="C15" s="10" t="s">
        <v>24</v>
      </c>
      <c r="D15" s="10"/>
      <c r="E15" s="1" t="s">
        <v>25</v>
      </c>
      <c r="F15" s="13">
        <v>0.142000</v>
      </c>
      <c r="G15" s="14">
        <v>21.140000</v>
      </c>
      <c r="H15" s="14">
        <f ca="1">ROUND(INDIRECT(ADDRESS(ROW()+(0), COLUMN()+(-2), 1))*INDIRECT(ADDRESS(ROW()+(0), COLUMN()+(-1), 1)), 2)</f>
        <v>3.000000</v>
      </c>
    </row>
    <row r="16" spans="1:8" ht="13.50" thickBot="1" customHeight="1">
      <c r="A16" s="15"/>
      <c r="B16" s="15"/>
      <c r="C16" s="15"/>
      <c r="D16" s="15"/>
      <c r="E16" s="15"/>
      <c r="F16" s="9" t="s">
        <v>26</v>
      </c>
      <c r="G16" s="9"/>
      <c r="H16" s="17">
        <f ca="1">ROUND(SUM(INDIRECT(ADDRESS(ROW()+(-1), COLUMN()+(0), 1)),INDIRECT(ADDRESS(ROW()+(-2), COLUMN()+(0), 1))), 2)</f>
        <v>9.060000</v>
      </c>
    </row>
    <row r="17" spans="1:8" ht="13.50" thickBot="1" customHeight="1">
      <c r="A17" s="15">
        <v>3.000000</v>
      </c>
      <c r="B17" s="15"/>
      <c r="C17" s="15"/>
      <c r="D17" s="15"/>
      <c r="E17" s="18" t="s">
        <v>27</v>
      </c>
      <c r="F17" s="18"/>
      <c r="G17" s="15"/>
      <c r="H17" s="15"/>
    </row>
    <row r="18" spans="1:8" ht="13.50" thickBot="1" customHeight="1">
      <c r="A18" s="19"/>
      <c r="B18" s="19"/>
      <c r="C18" s="20" t="s">
        <v>28</v>
      </c>
      <c r="D18" s="20"/>
      <c r="E18" s="19" t="s">
        <v>29</v>
      </c>
      <c r="F18" s="13">
        <v>2.000000</v>
      </c>
      <c r="G18" s="14">
        <f ca="1">ROUND(SUM(INDIRECT(ADDRESS(ROW()+(-2), COLUMN()+(1), 1)),INDIRECT(ADDRESS(ROW()+(-6), COLUMN()+(1), 1))), 2)</f>
        <v>54.580000</v>
      </c>
      <c r="H18" s="14">
        <f ca="1">ROUND(INDIRECT(ADDRESS(ROW()+(0), COLUMN()+(-2), 1))*INDIRECT(ADDRESS(ROW()+(0), COLUMN()+(-1), 1))/100, 2)</f>
        <v>1.090000</v>
      </c>
    </row>
    <row r="19" spans="1:8" ht="13.50" thickBot="1" customHeight="1">
      <c r="A19" s="21" t="s">
        <v>30</v>
      </c>
      <c r="B19" s="21"/>
      <c r="C19" s="22"/>
      <c r="D19" s="22"/>
      <c r="E19" s="23"/>
      <c r="F19" s="24" t="s">
        <v>31</v>
      </c>
      <c r="G19" s="25"/>
      <c r="H19" s="26">
        <f ca="1">ROUND(SUM(INDIRECT(ADDRESS(ROW()+(-1), COLUMN()+(0), 1)),INDIRECT(ADDRESS(ROW()+(-3), COLUMN()+(0), 1)),INDIRECT(ADDRESS(ROW()+(-7), COLUMN()+(0), 1))), 2)</f>
        <v>55.670000</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620079" right="0.472441" top="0.472441" bottom="0.472441" header="0.0" footer="0.0"/>
  <pageSetup paperSize="9" orientation="portrait"/>
  <rowBreaks count="0" manualBreakCount="0">
    </rowBreaks>
</worksheet>
</file>