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<sst xmlns="http://schemas.openxmlformats.org/spreadsheetml/2006/main" count="32" uniqueCount="32">
  <si>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</si>
  <si>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RSS041</t>
  </si>
  <si>
    <t xml:space="preserve">m²</t>
  </si>
  <si>
    <t xml:space="preserve">Paviment vinílic heterogeni, en llosetes.</t>
  </si>
  <si>
    <r>
      <rPr>
        <sz val="8.25"/>
        <color rgb="FF000000"/>
        <rFont val="Arial"/>
        <family val="2"/>
      </rPr>
      <t xml:space="preserve">Paviment vinílic heterogeni, model Scala 100 PUR "DLW FLOORING", de 2,5 mm de gruix total, amb capa d'ús de 1,00 mm d'espessor, amb tractament de protecció superficial PUR, color Used Wood Tinged, subministrat en llosetes de 90x15 cm, instal·lat sobre base suport (no inclosa en aquest preu) i fixat amb adhesiu de contacte.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</si>
  <si>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</si>
  <si>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</si>
  <si>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</si>
  <si>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</si>
  <si>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</si>
  <si>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</si>
  <si>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</si>
  <si>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mt18dww010</t>
  </si>
  <si>
    <t xml:space="preserve">kg</t>
  </si>
  <si>
    <t xml:space="preserve">Adhesiu de contacte a base de resina acrílica en dispersió aquosa, per a paviment de goma, cautxú, linòleum, PVC, moqueta i tèxtil.</t>
  </si>
  <si>
    <t xml:space="preserve">mt18pta020aa1</t>
  </si>
  <si>
    <t xml:space="preserve">m²</t>
  </si>
  <si>
    <t xml:space="preserve">Llosetes heterogènies de PVC, model Scala 100 PUR, "DLW FLOORING", de 2,5 mm de gruix total, amb capa d'ús de 1,00 mm d'espessor, amb tractament de protecció superficial PUR, color Used Wood Tinged; pes total: 3850 g/m²; classificació a l'ús, segons UNE-EN ISO 10874: classe 23 per a ús domèstic; classe 34 per a ús comercial; classe 43 per a ús industrial; reducció del soroll d'impactes 2 dB, segons UNE-EN ISO 10140; resistència al foc Bfl-s1, segons UNE-EN 13501-1.</t>
  </si>
  <si>
    <t xml:space="preserve">Subtotal materials:</t>
  </si>
  <si>
    <t xml:space="preserve">Mà d'obra</t>
  </si>
  <si>
    <t xml:space="preserve">mo026</t>
  </si>
  <si>
    <t xml:space="preserve">h</t>
  </si>
  <si>
    <t xml:space="preserve">Oficial 1ª instal·lador de revestiments flexibles.</t>
  </si>
  <si>
    <t xml:space="preserve">mo064</t>
  </si>
  <si>
    <t xml:space="preserve">h</t>
  </si>
  <si>
    <t xml:space="preserve">Ajudant instal·lador de revestiments flexibles.</t>
  </si>
  <si>
    <t xml:space="preserve">Subtotal mà d'obra:</t>
  </si>
  <si>
    <t xml:space="preserve">Costos directes complementaris</t>
  </si>
  <si>
    <t xml:space="preserve">%</t>
  </si>
  <si>
    <t xml:space="preserve">Costos directes complementaris</t>
  </si>
  <si>
    <t xml:space="preserve">Cost de manteniment decennal: 18,95€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</si>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</sst>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6.29" customWidth="1"/>
    <col min="4" max="4" width="57.63" customWidth="1"/>
    <col min="5" max="5" width="13.26" customWidth="1"/>
    <col min="6" max="6" width="10.7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24.00" thickBot="1" customHeight="1">
      <c r="A10" s="1" t="s">
        <v>12</v>
      </c>
      <c r="B10" s="1"/>
      <c r="C10" s="10" t="s">
        <v>13</v>
      </c>
      <c r="D10" s="1" t="s">
        <v>14</v>
      </c>
      <c r="E10" s="11">
        <v>0.250000</v>
      </c>
      <c r="F10" s="12">
        <v>4.620000</v>
      </c>
      <c r="G10" s="12">
        <f ca="1">ROUND(INDIRECT(ADDRESS(ROW()+(0), COLUMN()+(-2), 1))*INDIRECT(ADDRESS(ROW()+(0), COLUMN()+(-1), 1)), 2)</f>
        <v>1.160000</v>
      </c>
    </row>
    <row r="11" spans="1:7" ht="87.00" thickBot="1" customHeight="1">
      <c r="A11" s="1" t="s">
        <v>15</v>
      </c>
      <c r="B11" s="1"/>
      <c r="C11" s="10" t="s">
        <v>16</v>
      </c>
      <c r="D11" s="1" t="s">
        <v>17</v>
      </c>
      <c r="E11" s="13">
        <v>1.050000</v>
      </c>
      <c r="F11" s="14">
        <v>32.770000</v>
      </c>
      <c r="G11" s="14">
        <f ca="1">ROUND(INDIRECT(ADDRESS(ROW()+(0), COLUMN()+(-2), 1))*INDIRECT(ADDRESS(ROW()+(0), COLUMN()+(-1), 1)), 2)</f>
        <v>34.410000</v>
      </c>
    </row>
    <row r="12" spans="1:7" ht="13.50" thickBot="1" customHeight="1">
      <c r="A12" s="15"/>
      <c r="B12" s="15"/>
      <c r="C12" s="15"/>
      <c r="D12" s="15"/>
      <c r="E12" s="9" t="s">
        <v>18</v>
      </c>
      <c r="F12" s="9"/>
      <c r="G12" s="17">
        <f ca="1">ROUND(SUM(INDIRECT(ADDRESS(ROW()+(-1), COLUMN()+(0), 1)),INDIRECT(ADDRESS(ROW()+(-2), COLUMN()+(0), 1))), 2)</f>
        <v>35.570000</v>
      </c>
    </row>
    <row r="13" spans="1:7" ht="13.50" thickBot="1" customHeight="1">
      <c r="A13" s="15">
        <v>2.000000</v>
      </c>
      <c r="B13" s="15"/>
      <c r="C13" s="15"/>
      <c r="D13" s="18" t="s">
        <v>19</v>
      </c>
      <c r="E13" s="18"/>
      <c r="F13" s="15"/>
      <c r="G13" s="15"/>
    </row>
    <row r="14" spans="1:7" ht="13.50" thickBot="1" customHeight="1">
      <c r="A14" s="1" t="s">
        <v>20</v>
      </c>
      <c r="B14" s="1"/>
      <c r="C14" s="10" t="s">
        <v>21</v>
      </c>
      <c r="D14" s="1" t="s">
        <v>22</v>
      </c>
      <c r="E14" s="11">
        <v>0.283000</v>
      </c>
      <c r="F14" s="12">
        <v>23.780000</v>
      </c>
      <c r="G14" s="12">
        <f ca="1">ROUND(INDIRECT(ADDRESS(ROW()+(0), COLUMN()+(-2), 1))*INDIRECT(ADDRESS(ROW()+(0), COLUMN()+(-1), 1)), 2)</f>
        <v>6.730000</v>
      </c>
    </row>
    <row r="15" spans="1:7" ht="13.50" thickBot="1" customHeight="1">
      <c r="A15" s="1" t="s">
        <v>23</v>
      </c>
      <c r="B15" s="1"/>
      <c r="C15" s="10" t="s">
        <v>24</v>
      </c>
      <c r="D15" s="1" t="s">
        <v>25</v>
      </c>
      <c r="E15" s="13">
        <v>0.142000</v>
      </c>
      <c r="F15" s="14">
        <v>21.140000</v>
      </c>
      <c r="G15" s="14">
        <f ca="1">ROUND(INDIRECT(ADDRESS(ROW()+(0), COLUMN()+(-2), 1))*INDIRECT(ADDRESS(ROW()+(0), COLUMN()+(-1), 1)), 2)</f>
        <v>3.000000</v>
      </c>
    </row>
    <row r="16" spans="1:7" ht="13.50" thickBot="1" customHeight="1">
      <c r="A16" s="15"/>
      <c r="B16" s="15"/>
      <c r="C16" s="15"/>
      <c r="D16" s="15"/>
      <c r="E16" s="9" t="s">
        <v>26</v>
      </c>
      <c r="F16" s="9"/>
      <c r="G16" s="17">
        <f ca="1">ROUND(SUM(INDIRECT(ADDRESS(ROW()+(-1), COLUMN()+(0), 1)),INDIRECT(ADDRESS(ROW()+(-2), COLUMN()+(0), 1))), 2)</f>
        <v>9.730000</v>
      </c>
    </row>
    <row r="17" spans="1:7" ht="13.50" thickBot="1" customHeight="1">
      <c r="A17" s="15">
        <v>3.000000</v>
      </c>
      <c r="B17" s="15"/>
      <c r="C17" s="15"/>
      <c r="D17" s="18" t="s">
        <v>27</v>
      </c>
      <c r="E17" s="18"/>
      <c r="F17" s="15"/>
      <c r="G17" s="15"/>
    </row>
    <row r="18" spans="1:7" ht="13.50" thickBot="1" customHeight="1">
      <c r="A18" s="19"/>
      <c r="B18" s="19"/>
      <c r="C18" s="20" t="s">
        <v>28</v>
      </c>
      <c r="D18" s="19" t="s">
        <v>29</v>
      </c>
      <c r="E18" s="13">
        <v>2.000000</v>
      </c>
      <c r="F18" s="14">
        <f ca="1">ROUND(SUM(INDIRECT(ADDRESS(ROW()+(-2), COLUMN()+(1), 1)),INDIRECT(ADDRESS(ROW()+(-6), COLUMN()+(1), 1))), 2)</f>
        <v>45.300000</v>
      </c>
      <c r="G18" s="14">
        <f ca="1">ROUND(INDIRECT(ADDRESS(ROW()+(0), COLUMN()+(-2), 1))*INDIRECT(ADDRESS(ROW()+(0), COLUMN()+(-1), 1))/100, 2)</f>
        <v>0.910000</v>
      </c>
    </row>
    <row r="19" spans="1:7" ht="13.50" thickBot="1" customHeight="1">
      <c r="A19" s="21" t="s">
        <v>30</v>
      </c>
      <c r="B19" s="21"/>
      <c r="C19" s="22"/>
      <c r="D19" s="23"/>
      <c r="E19" s="24" t="s">
        <v>31</v>
      </c>
      <c r="F19" s="25"/>
      <c r="G19" s="26">
        <f ca="1">ROUND(SUM(INDIRECT(ADDRESS(ROW()+(-1), COLUMN()+(0), 1)),INDIRECT(ADDRESS(ROW()+(-3), COLUMN()+(0), 1)),INDIRECT(ADDRESS(ROW()+(-7), COLUMN()+(0), 1))), 2)</f>
        <v>46.210000</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620079" right="0.472441" top="0.472441" bottom="0.472441" header="0.0" footer="0.0"/>
  <pageSetup paperSize="9" orientation="portrait"/>
  <rowBreaks count="0" manualBreakCount="0">
    </rowBreaks>
</worksheet>
</file>