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<sst xmlns="http://schemas.openxmlformats.org/spreadsheetml/2006/main" count="29" uniqueCount="29">
  <si>
    <t xml:space="preserve"/>
  </si>
  <si>
    <t xml:space="preserve">RSS047</t>
  </si>
  <si>
    <t xml:space="preserve">m²</t>
  </si>
  <si>
    <t xml:space="preserve">Paviment vinílic heterogeni, amb sistema d'instal·lació "clic".</t>
  </si>
  <si>
    <r>
      <rPr>
        <sz val="8.25"/>
        <color rgb="FF000000"/>
        <rFont val="Arial"/>
        <family val="2"/>
      </rPr>
      <t xml:space="preserve">Paviment vinílic heterogeni, model Scala 30 Connect PUR "DLW FLOORING", de 4,0 mm de gruix total, amb capa d'ús de 0,30 mm d'espessor, amb tractament de protecció superficial PUR, color Rustic Oak Dark, subministrat en llosetes encadellades i autoportants, de 93,5x15 cm, instal·lat sobre base suport (no inclosa en aquest preu).</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</si>
  <si>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</si>
  <si>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</si>
  <si>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</si>
  <si>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</si>
  <si>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</si>
  <si>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</si>
  <si>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</si>
  <si>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mt18pta060aa</t>
  </si>
  <si>
    <t xml:space="preserve">m²</t>
  </si>
  <si>
    <t xml:space="preserve">Llosetes heterogènies encadellades i autoportants, de PVC, model Scala 30 Connect PUR, "DLW FLOORING", de 4 mm de gruix total, amb capa d'ús de 0,30 mm d'espessor, amb tractament de protecció superficial PUR, color Rustic Oak Dark; pes total: 8000 g/m²; classificació a l'ús, segons UNE-EN ISO 10874: classe 23 per a ús domèstic; classe 31 per a ús comercial; classe 41 per a ús industrial; reducció del soroll d'impactes 2 dB, segons UNE-EN ISO 10140; resistència al foc Bfl-s1, segons UNE-EN 13501-1.</t>
  </si>
  <si>
    <t xml:space="preserve">Subtotal materials:</t>
  </si>
  <si>
    <t xml:space="preserve">Mà d'obra</t>
  </si>
  <si>
    <t xml:space="preserve">mo026</t>
  </si>
  <si>
    <t xml:space="preserve">h</t>
  </si>
  <si>
    <t xml:space="preserve">Oficial 1ª instal·lador de revestiments flexibles.</t>
  </si>
  <si>
    <t xml:space="preserve">mo064</t>
  </si>
  <si>
    <t xml:space="preserve">h</t>
  </si>
  <si>
    <t xml:space="preserve">Ajudant instal·lador de revestiments flexibles.</t>
  </si>
  <si>
    <t xml:space="preserve">Subtotal mà d'obra:</t>
  </si>
  <si>
    <t xml:space="preserve">Costos directes complementaris</t>
  </si>
  <si>
    <t xml:space="preserve">%</t>
  </si>
  <si>
    <t xml:space="preserve">Costos directes complementaris</t>
  </si>
  <si>
    <t xml:space="preserve">Cost de manteniment decennal: 16,80€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</si>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</sst>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36" customWidth="1"/>
    <col min="4" max="4" width="5.27" customWidth="1"/>
    <col min="5" max="5" width="58.65" customWidth="1"/>
    <col min="6" max="6" width="13.26" customWidth="1"/>
    <col min="7" max="7" width="10.71"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87.00" thickBot="1" customHeight="1">
      <c r="A10" s="1" t="s">
        <v>12</v>
      </c>
      <c r="B10" s="1"/>
      <c r="C10" s="10" t="s">
        <v>13</v>
      </c>
      <c r="D10" s="10"/>
      <c r="E10" s="1" t="s">
        <v>14</v>
      </c>
      <c r="F10" s="12">
        <v>1.050000</v>
      </c>
      <c r="G10" s="14">
        <v>29.000000</v>
      </c>
      <c r="H10" s="14">
        <f ca="1">ROUND(INDIRECT(ADDRESS(ROW()+(0), COLUMN()+(-2), 1))*INDIRECT(ADDRESS(ROW()+(0), COLUMN()+(-1), 1)), 2)</f>
        <v>30.450000</v>
      </c>
    </row>
    <row r="11" spans="1:8" ht="13.50" thickBot="1" customHeight="1">
      <c r="A11" s="15"/>
      <c r="B11" s="15"/>
      <c r="C11" s="15"/>
      <c r="D11" s="15"/>
      <c r="E11" s="15"/>
      <c r="F11" s="9" t="s">
        <v>15</v>
      </c>
      <c r="G11" s="9"/>
      <c r="H11" s="17">
        <f ca="1">ROUND(SUM(INDIRECT(ADDRESS(ROW()+(-1), COLUMN()+(0), 1))), 2)</f>
        <v>30.450000</v>
      </c>
    </row>
    <row r="12" spans="1:8" ht="13.50" thickBot="1" customHeight="1">
      <c r="A12" s="15">
        <v>2.000000</v>
      </c>
      <c r="B12" s="15"/>
      <c r="C12" s="15"/>
      <c r="D12" s="15"/>
      <c r="E12" s="18" t="s">
        <v>16</v>
      </c>
      <c r="F12" s="18"/>
      <c r="G12" s="15"/>
      <c r="H12" s="15"/>
    </row>
    <row r="13" spans="1:8" ht="13.50" thickBot="1" customHeight="1">
      <c r="A13" s="1" t="s">
        <v>17</v>
      </c>
      <c r="B13" s="1"/>
      <c r="C13" s="10" t="s">
        <v>18</v>
      </c>
      <c r="D13" s="10"/>
      <c r="E13" s="1" t="s">
        <v>19</v>
      </c>
      <c r="F13" s="11">
        <v>0.283000</v>
      </c>
      <c r="G13" s="13">
        <v>23.780000</v>
      </c>
      <c r="H13" s="13">
        <f ca="1">ROUND(INDIRECT(ADDRESS(ROW()+(0), COLUMN()+(-2), 1))*INDIRECT(ADDRESS(ROW()+(0), COLUMN()+(-1), 1)), 2)</f>
        <v>6.730000</v>
      </c>
    </row>
    <row r="14" spans="1:8" ht="13.50" thickBot="1" customHeight="1">
      <c r="A14" s="1" t="s">
        <v>20</v>
      </c>
      <c r="B14" s="1"/>
      <c r="C14" s="10" t="s">
        <v>21</v>
      </c>
      <c r="D14" s="10"/>
      <c r="E14" s="1" t="s">
        <v>22</v>
      </c>
      <c r="F14" s="12">
        <v>0.142000</v>
      </c>
      <c r="G14" s="14">
        <v>21.140000</v>
      </c>
      <c r="H14" s="14">
        <f ca="1">ROUND(INDIRECT(ADDRESS(ROW()+(0), COLUMN()+(-2), 1))*INDIRECT(ADDRESS(ROW()+(0), COLUMN()+(-1), 1)), 2)</f>
        <v>3.000000</v>
      </c>
    </row>
    <row r="15" spans="1:8" ht="13.50" thickBot="1" customHeight="1">
      <c r="A15" s="15"/>
      <c r="B15" s="15"/>
      <c r="C15" s="15"/>
      <c r="D15" s="15"/>
      <c r="E15" s="15"/>
      <c r="F15" s="9" t="s">
        <v>23</v>
      </c>
      <c r="G15" s="9"/>
      <c r="H15" s="17">
        <f ca="1">ROUND(SUM(INDIRECT(ADDRESS(ROW()+(-1), COLUMN()+(0), 1)),INDIRECT(ADDRESS(ROW()+(-2), COLUMN()+(0), 1))), 2)</f>
        <v>9.730000</v>
      </c>
    </row>
    <row r="16" spans="1:8" ht="13.50" thickBot="1" customHeight="1">
      <c r="A16" s="15">
        <v>3.000000</v>
      </c>
      <c r="B16" s="15"/>
      <c r="C16" s="15"/>
      <c r="D16" s="15"/>
      <c r="E16" s="18" t="s">
        <v>24</v>
      </c>
      <c r="F16" s="18"/>
      <c r="G16" s="15"/>
      <c r="H16" s="15"/>
    </row>
    <row r="17" spans="1:8" ht="13.50" thickBot="1" customHeight="1">
      <c r="A17" s="19"/>
      <c r="B17" s="19"/>
      <c r="C17" s="20" t="s">
        <v>25</v>
      </c>
      <c r="D17" s="20"/>
      <c r="E17" s="19" t="s">
        <v>26</v>
      </c>
      <c r="F17" s="12">
        <v>2.000000</v>
      </c>
      <c r="G17" s="14">
        <f ca="1">ROUND(SUM(INDIRECT(ADDRESS(ROW()+(-2), COLUMN()+(1), 1)),INDIRECT(ADDRESS(ROW()+(-6), COLUMN()+(1), 1))), 2)</f>
        <v>40.180000</v>
      </c>
      <c r="H17" s="14">
        <f ca="1">ROUND(INDIRECT(ADDRESS(ROW()+(0), COLUMN()+(-2), 1))*INDIRECT(ADDRESS(ROW()+(0), COLUMN()+(-1), 1))/100, 2)</f>
        <v>0.800000</v>
      </c>
    </row>
    <row r="18" spans="1:8" ht="13.50" thickBot="1" customHeight="1">
      <c r="A18" s="21" t="s">
        <v>27</v>
      </c>
      <c r="B18" s="21"/>
      <c r="C18" s="22"/>
      <c r="D18" s="22"/>
      <c r="E18" s="23"/>
      <c r="F18" s="24" t="s">
        <v>28</v>
      </c>
      <c r="G18" s="25"/>
      <c r="H18" s="26">
        <f ca="1">ROUND(SUM(INDIRECT(ADDRESS(ROW()+(-1), COLUMN()+(0), 1)),INDIRECT(ADDRESS(ROW()+(-3), COLUMN()+(0), 1)),INDIRECT(ADDRESS(ROW()+(-7), COLUMN()+(0), 1))), 2)</f>
        <v>40.980000</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620079" right="0.472441" top="0.472441" bottom="0.472441" header="0.0" footer="0.0"/>
  <pageSetup paperSize="9" orientation="portrait"/>
  <rowBreaks count="0" manualBreakCount="0">
    </rowBreaks>
</worksheet>
</file>